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CARGA\"/>
    </mc:Choice>
  </mc:AlternateContent>
  <xr:revisionPtr revIDLastSave="0" documentId="13_ncr:1_{074C871C-BD70-4813-8F45-232C7D282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definedNames>
    <definedName name="_xlnm.Print_Area" localSheetId="0">GCP!$A$1:$G$45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G34" i="1"/>
  <c r="D34" i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D26" i="1" s="1"/>
  <c r="D28" i="1"/>
  <c r="G28" i="1" s="1"/>
  <c r="D27" i="1"/>
  <c r="G27" i="1" s="1"/>
  <c r="F26" i="1"/>
  <c r="E26" i="1"/>
  <c r="C26" i="1"/>
  <c r="B26" i="1"/>
  <c r="D25" i="1"/>
  <c r="G25" i="1" s="1"/>
  <c r="D24" i="1"/>
  <c r="G24" i="1" s="1"/>
  <c r="G23" i="1" s="1"/>
  <c r="F23" i="1"/>
  <c r="E23" i="1"/>
  <c r="C23" i="1"/>
  <c r="B23" i="1"/>
  <c r="D22" i="1"/>
  <c r="G22" i="1" s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10" i="1" s="1"/>
  <c r="F10" i="1"/>
  <c r="E10" i="1"/>
  <c r="E6" i="1" s="1"/>
  <c r="E37" i="1" s="1"/>
  <c r="C10" i="1"/>
  <c r="B10" i="1"/>
  <c r="D9" i="1"/>
  <c r="G9" i="1" s="1"/>
  <c r="D8" i="1"/>
  <c r="D7" i="1" s="1"/>
  <c r="F7" i="1"/>
  <c r="F6" i="1" s="1"/>
  <c r="F37" i="1" s="1"/>
  <c r="E7" i="1"/>
  <c r="C7" i="1"/>
  <c r="B7" i="1"/>
  <c r="C6" i="1"/>
  <c r="C37" i="1" s="1"/>
  <c r="B6" i="1"/>
  <c r="B37" i="1" s="1"/>
  <c r="G19" i="1" l="1"/>
  <c r="G29" i="1"/>
  <c r="G26" i="1" s="1"/>
  <c r="G21" i="1"/>
  <c r="G8" i="1"/>
  <c r="G7" i="1" s="1"/>
  <c r="D23" i="1"/>
  <c r="D6" i="1" s="1"/>
  <c r="D37" i="1" s="1"/>
  <c r="D31" i="1"/>
  <c r="G11" i="1"/>
  <c r="G10" i="1" s="1"/>
  <c r="G6" i="1" l="1"/>
  <c r="G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<sst xmlns="http://schemas.openxmlformats.org/spreadsheetml/2006/main" count="66" uniqueCount="66">
  <si>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</si>
  <si>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</si>
  <si>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</si>
  <si>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</si>
  <si>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</si>
  <si>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</si>
  <si>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</si>
  <si>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</si>
  <si>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</si>
  <si>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</si>
  <si>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</si>
  <si>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</si>
  <si>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</si>
  <si>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</si>
  <si>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</si>
  <si>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</si>
  <si>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</si>
  <si>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</si>
  <si>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</si>
  <si>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</si>
  <si>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</si>
  <si>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</si>
  <si>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</si>
  <si>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</si>
  <si>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</si>
  <si>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</si>
  <si>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</si>
  <si>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</si>
  <si>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</si>
  <si>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</si>
  <si>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</si>
  <si>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</si>
  <si>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</si>
  <si>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</si>
  <si>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</si>
  <si>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</si>
  <si>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</si>
  <si>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</si>
  <si>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</si>
  <si>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</si>
  <si>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</si>
  <si>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</si>
  <si>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</si>
  <si>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</si>
  <si>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</si>
  <si>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</si>
  <si>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</si>
  <si>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</si>
  <si>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</si>
  <si>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</si>
  <si>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</si>
  <si>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</si>
  <si>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</si>
  <si>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</si>
  <si>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</si>
  <si>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</si>
  <si>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</si>
  <si>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</si>
  <si>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</si>
  <si>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</si>
  <si>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</si>
  <si>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</si>
  <si>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</si>
  <si>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</si>
  <si>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</si>
  <si>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Municipio de San Felipe,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</si>
</sst>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2246581</xdr:colOff>
      <xdr:row>42</xdr:row>
      <xdr:rowOff>0</xdr:rowOff>
    </xdr:from>
    <xdr:to>
      <xdr:col>4</xdr:col>
      <xdr:colOff>750464</xdr:colOff>
      <xdr:row>44</xdr:row>
      <xdr:rowOff>125905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6581" y="6798879"/>
          <a:ext cx="6018780" cy="41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4" zoomScale="130" zoomScaleNormal="130" zoomScaleSheetLayoutView="90" workbookViewId="0">
      <selection activeCell="F14" sqref="F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9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20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17685565.489999998</v>
      </c>
      <c r="C6" s="5">
        <f t="shared" ref="C6:G6" si="0">+C7+C10+C19+C23+C26+C31</f>
        <v>1021665.6</v>
      </c>
      <c r="D6" s="5">
        <f t="shared" si="0"/>
        <v>18707231.09</v>
      </c>
      <c r="E6" s="5">
        <f t="shared" si="0"/>
        <v>12027134.66</v>
      </c>
      <c r="F6" s="5">
        <f t="shared" si="0"/>
        <v>12027134.66</v>
      </c>
      <c r="G6" s="5">
        <f t="shared" si="0"/>
        <v>6680096.4299999997</v>
      </c>
    </row>
    <row r="7" spans="1:8" x14ac:dyDescent="0.2">
      <c r="A7" s="13" t="s">
        <v>0</v>
      </c>
      <c r="B7" s="10">
        <f>SUM(B8:B9)</f>
        <v>2937207.36</v>
      </c>
      <c r="C7" s="10">
        <f>SUM(C8:C9)</f>
        <v>22233.599999999999</v>
      </c>
      <c r="D7" s="10">
        <f t="shared" ref="D7:G7" si="1">SUM(D8:D9)</f>
        <v>2959440.96</v>
      </c>
      <c r="E7" s="10">
        <f t="shared" si="1"/>
        <v>1785407.51</v>
      </c>
      <c r="F7" s="10">
        <f t="shared" si="1"/>
        <v>1785407.51</v>
      </c>
      <c r="G7" s="10">
        <f t="shared" si="1"/>
        <v>1174033.45</v>
      </c>
      <c r="H7" s="9">
        <v>0</v>
      </c>
    </row>
    <row r="8" spans="1:8" x14ac:dyDescent="0.2">
      <c r="A8" s="14" t="s">
        <v>1</v>
      </c>
      <c r="B8" s="11">
        <v>2937207.36</v>
      </c>
      <c r="C8" s="11">
        <v>22233.599999999999</v>
      </c>
      <c r="D8" s="11">
        <f>B8+C8</f>
        <v>2959440.96</v>
      </c>
      <c r="E8" s="11">
        <v>1785407.51</v>
      </c>
      <c r="F8" s="11">
        <v>1785407.51</v>
      </c>
      <c r="G8" s="11">
        <f>D8-E8</f>
        <v>1174033.45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11989830.35</v>
      </c>
      <c r="C10" s="10">
        <f>SUM(C11:C18)</f>
        <v>164597.99</v>
      </c>
      <c r="D10" s="10">
        <f t="shared" ref="D10:G10" si="2">SUM(D11:D18)</f>
        <v>12154428.34</v>
      </c>
      <c r="E10" s="10">
        <f t="shared" si="2"/>
        <v>7660829.0800000001</v>
      </c>
      <c r="F10" s="10">
        <f t="shared" si="2"/>
        <v>7660829.0800000001</v>
      </c>
      <c r="G10" s="10">
        <f t="shared" si="2"/>
        <v>4493599.26</v>
      </c>
      <c r="H10" s="9">
        <v>0</v>
      </c>
    </row>
    <row r="11" spans="1:8" x14ac:dyDescent="0.2">
      <c r="A11" s="14" t="s">
        <v>4</v>
      </c>
      <c r="B11" s="11">
        <v>11989830.35</v>
      </c>
      <c r="C11" s="11">
        <v>164597.99</v>
      </c>
      <c r="D11" s="11">
        <f t="shared" ref="D11:D18" si="3">B11+C11</f>
        <v>12154428.34</v>
      </c>
      <c r="E11" s="11">
        <v>7660829.0800000001</v>
      </c>
      <c r="F11" s="11">
        <v>7660829.0800000001</v>
      </c>
      <c r="G11" s="11">
        <f t="shared" ref="G11:G18" si="4">D11-E11</f>
        <v>4493599.26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2758527.78</v>
      </c>
      <c r="C19" s="10">
        <f>SUM(C20:C22)</f>
        <v>834834.01</v>
      </c>
      <c r="D19" s="10">
        <f t="shared" ref="D19:G19" si="5">SUM(D20:D22)</f>
        <v>3593361.79</v>
      </c>
      <c r="E19" s="10">
        <f t="shared" si="5"/>
        <v>2580898.0699999998</v>
      </c>
      <c r="F19" s="10">
        <f t="shared" si="5"/>
        <v>2580898.0699999998</v>
      </c>
      <c r="G19" s="10">
        <f t="shared" si="5"/>
        <v>1012463.7200000002</v>
      </c>
      <c r="H19" s="9">
        <v>0</v>
      </c>
    </row>
    <row r="20" spans="1:8" x14ac:dyDescent="0.2">
      <c r="A20" s="14" t="s">
        <v>13</v>
      </c>
      <c r="B20" s="11">
        <v>2758527.78</v>
      </c>
      <c r="C20" s="11">
        <v>834834.01</v>
      </c>
      <c r="D20" s="11">
        <f t="shared" ref="D20:D22" si="6">B20+C20</f>
        <v>3593361.79</v>
      </c>
      <c r="E20" s="11">
        <v>2580898.0699999998</v>
      </c>
      <c r="F20" s="11">
        <v>2580898.0699999998</v>
      </c>
      <c r="G20" s="11">
        <f t="shared" ref="G20:G22" si="7">D20-E20</f>
        <v>1012463.7200000002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4" t="s">
        <v>64</v>
      </c>
      <c r="B37" s="12">
        <f t="shared" ref="B37:G37" si="17">+B6+B33+B34+B35</f>
        <v>17685565.489999998</v>
      </c>
      <c r="C37" s="12">
        <f t="shared" si="17"/>
        <v>1021665.6</v>
      </c>
      <c r="D37" s="12">
        <f t="shared" si="17"/>
        <v>18707231.09</v>
      </c>
      <c r="E37" s="12">
        <f t="shared" si="17"/>
        <v>12027134.66</v>
      </c>
      <c r="F37" s="12">
        <f t="shared" si="17"/>
        <v>12027134.66</v>
      </c>
      <c r="G37" s="12">
        <f t="shared" si="17"/>
        <v>6680096.4299999997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A11:A18 A20:A22 A24:A25 A27:A30 A8:A9 A32 A36" name="Rango1_3"/>
    <protectedRange sqref="B4:G5" name="Rango1_2_2"/>
    <protectedRange sqref="A37" name="Rango1_1_2_1"/>
    <protectedRange sqref="B7:G36" name="Rango1_3_1"/>
    <protectedRange sqref="B6:G6" name="Rango1_2_2_1"/>
    <protectedRange sqref="B37:G37" name="Rango1_1_2_2"/>
  </protectedRanges>
  <mergeCells count="3">
    <mergeCell ref="B2:F2"/>
    <mergeCell ref="G2:G3"/>
    <mergeCell ref="A1:G1"/>
  </mergeCells>
  <pageMargins left="1.1023622047244095" right="0.70866141732283472" top="0.74803149606299213" bottom="0.74803149606299213" header="0.31496062992125984" footer="0.31496062992125984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2024-07-23T18:51:05Z</cp:lastPrinted>
  <dcterms:created xsi:type="dcterms:W3CDTF">2012-12-11T21:13:37Z</dcterms:created>
  <dcterms:modified xsi:type="dcterms:W3CDTF">2024-10-11T20:52:54Z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